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2_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27" i="1" l="1"/>
  <c r="D23" i="1"/>
  <c r="D19" i="1"/>
  <c r="D15" i="1"/>
  <c r="D11" i="1"/>
  <c r="C8" i="1"/>
  <c r="D26" i="1" s="1"/>
  <c r="D12" i="1" l="1"/>
  <c r="D16" i="1"/>
  <c r="D20" i="1"/>
  <c r="D24" i="1"/>
  <c r="D28" i="1"/>
  <c r="D13" i="1"/>
  <c r="D17" i="1"/>
  <c r="D21" i="1"/>
  <c r="D25" i="1"/>
  <c r="D10" i="1"/>
  <c r="D14" i="1"/>
  <c r="D18" i="1"/>
  <c r="D22" i="1"/>
  <c r="D8" i="1" l="1"/>
</calcChain>
</file>

<file path=xl/sharedStrings.xml><?xml version="1.0" encoding="utf-8"?>
<sst xmlns="http://schemas.openxmlformats.org/spreadsheetml/2006/main" count="26" uniqueCount="25">
  <si>
    <t>11.2. Número de internas del Correccional de Mujeres dadas en libertad,</t>
  </si>
  <si>
    <t xml:space="preserve">         según formas de libertad. Año 2016</t>
  </si>
  <si>
    <t>Forma de libertad</t>
  </si>
  <si>
    <t>Total</t>
  </si>
  <si>
    <t>%</t>
  </si>
  <si>
    <t>Absuelta de reproches y penas</t>
  </si>
  <si>
    <t>Compurgamiento de pena</t>
  </si>
  <si>
    <t>Compurgamiento de pena mínima</t>
  </si>
  <si>
    <t>Criterio de oportunidades</t>
  </si>
  <si>
    <t>Disposición del Juzgado</t>
  </si>
  <si>
    <t>Indulto presidencial</t>
  </si>
  <si>
    <t>Libertad condicional</t>
  </si>
  <si>
    <t>Libertad ambulatoria</t>
  </si>
  <si>
    <t>Medidas alternativas</t>
  </si>
  <si>
    <t>Medidas sustitutivas</t>
  </si>
  <si>
    <t>Prisión domiciliaria</t>
  </si>
  <si>
    <t>Procedimiento abreviado</t>
  </si>
  <si>
    <t>Sobreseimiento</t>
  </si>
  <si>
    <t>Sobreseimiento definitivo</t>
  </si>
  <si>
    <t>Sobreseimiento provisional</t>
  </si>
  <si>
    <t>Suspensión a prueba de la condena</t>
  </si>
  <si>
    <t>Suspensión de cumplimiento de la condena</t>
  </si>
  <si>
    <t>Suspensión condicional del procedimiento</t>
  </si>
  <si>
    <t>Traslados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</si>
  <si>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Correccional de Mujeres "Casa del Buen Pastor".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</si>
</sst>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22" fillId="0" borderId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166" fontId="11" fillId="6" borderId="4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2" fillId="47" borderId="12" applyNumberFormat="0" applyAlignment="0" applyProtection="0"/>
    <xf numFmtId="166" fontId="32" fillId="47" borderId="12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166" fontId="13" fillId="7" borderId="7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3" fillId="48" borderId="13" applyNumberFormat="0" applyAlignment="0" applyProtection="0"/>
    <xf numFmtId="166" fontId="33" fillId="48" borderId="13" applyNumberFormat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6" fontId="12" fillId="0" borderId="6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0" fontId="34" fillId="0" borderId="14" applyNumberFormat="0" applyFill="0" applyAlignment="0" applyProtection="0"/>
    <xf numFmtId="166" fontId="34" fillId="0" borderId="14" applyNumberFormat="0" applyFill="0" applyAlignment="0" applyProtection="0"/>
    <xf numFmtId="167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166" fontId="9" fillId="5" borderId="4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30" fillId="38" borderId="12" applyNumberFormat="0" applyAlignment="0" applyProtection="0"/>
    <xf numFmtId="166" fontId="30" fillId="38" borderId="12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2" fillId="0" borderId="0" applyFill="0" applyBorder="0" applyAlignment="0" applyProtection="0"/>
    <xf numFmtId="175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6" fontId="22" fillId="0" borderId="0" applyFill="0" applyBorder="0" applyAlignment="0" applyProtection="0"/>
    <xf numFmtId="41" fontId="20" fillId="0" borderId="0" applyFont="0" applyFill="0" applyBorder="0" applyAlignment="0" applyProtection="0"/>
    <xf numFmtId="176" fontId="22" fillId="0" borderId="0" applyFill="0" applyBorder="0" applyAlignment="0" applyProtection="0"/>
    <xf numFmtId="177" fontId="22" fillId="0" borderId="0" applyFill="0" applyBorder="0" applyAlignment="0" applyProtection="0"/>
    <xf numFmtId="176" fontId="22" fillId="0" borderId="0" applyFill="0" applyBorder="0" applyAlignment="0" applyProtection="0"/>
    <xf numFmtId="41" fontId="43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2" fillId="0" borderId="0" applyFill="0" applyBorder="0" applyAlignment="0" applyProtection="0"/>
    <xf numFmtId="175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37" fillId="0" borderId="0" applyFont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43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3" fillId="0" borderId="0" applyFont="0" applyFill="0" applyBorder="0" applyAlignment="0" applyProtection="0"/>
    <xf numFmtId="180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0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179" fontId="22" fillId="0" borderId="0" applyFill="0" applyBorder="0" applyAlignment="0" applyProtection="0"/>
    <xf numFmtId="182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2" fillId="0" borderId="0" applyFill="0" applyBorder="0" applyAlignment="0" applyProtection="0"/>
    <xf numFmtId="180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86" fontId="22" fillId="0" borderId="0" applyFill="0" applyBorder="0" applyAlignment="0" applyProtection="0"/>
    <xf numFmtId="180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90" fontId="22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46" fillId="0" borderId="0" applyNumberFormat="0" applyBorder="0" applyProtection="0"/>
    <xf numFmtId="19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65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5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8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5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0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0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0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5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2" fillId="55" borderId="15" applyNumberFormat="0" applyFont="0" applyAlignment="0" applyProtection="0"/>
    <xf numFmtId="166" fontId="22" fillId="55" borderId="15" applyNumberFormat="0" applyFont="0" applyAlignment="0" applyProtection="0"/>
    <xf numFmtId="166" fontId="22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0" fontId="28" fillId="55" borderId="15" applyNumberFormat="0" applyFont="0" applyAlignment="0" applyProtection="0"/>
    <xf numFmtId="166" fontId="28" fillId="55" borderId="15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5" fillId="0" borderId="0"/>
    <xf numFmtId="0" fontId="55" fillId="0" borderId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166" fontId="10" fillId="6" borderId="5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56" fillId="47" borderId="16" applyNumberFormat="0" applyAlignment="0" applyProtection="0"/>
    <xf numFmtId="166" fontId="56" fillId="47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166" fontId="3" fillId="0" borderId="1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0" fillId="0" borderId="17" applyNumberFormat="0" applyFill="0" applyAlignment="0" applyProtection="0"/>
    <xf numFmtId="166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166" fontId="4" fillId="0" borderId="2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2" fillId="0" borderId="18" applyNumberFormat="0" applyFill="0" applyAlignment="0" applyProtection="0"/>
    <xf numFmtId="166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166" fontId="5" fillId="0" borderId="3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35" fillId="0" borderId="19" applyNumberFormat="0" applyFill="0" applyAlignment="0" applyProtection="0"/>
    <xf numFmtId="166" fontId="35" fillId="0" borderId="19" applyNumberFormat="0" applyFill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16" fillId="0" borderId="9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</cellStyleXfs>
  <cellXfs count="29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0" fontId="23" fillId="0" borderId="0" xfId="0" applyFont="1" applyFill="1"/>
    <xf numFmtId="0" fontId="22" fillId="0" borderId="0" xfId="2" applyFill="1" applyBorder="1" applyAlignment="1">
      <alignment horizontal="left" indent="3"/>
    </xf>
    <xf numFmtId="0" fontId="22" fillId="0" borderId="0" xfId="2" applyFill="1" applyBorder="1"/>
    <xf numFmtId="0" fontId="24" fillId="0" borderId="0" xfId="2" applyFont="1" applyFill="1" applyAlignment="1" applyProtection="1">
      <alignment horizontal="left" indent="3"/>
    </xf>
    <xf numFmtId="3" fontId="24" fillId="0" borderId="0" xfId="2" applyNumberFormat="1" applyFont="1" applyFill="1" applyAlignment="1" applyProtection="1">
      <alignment horizontal="right" indent="1"/>
    </xf>
    <xf numFmtId="164" fontId="24" fillId="0" borderId="0" xfId="2" applyNumberFormat="1" applyFont="1" applyFill="1" applyAlignment="1" applyProtection="1">
      <alignment horizontal="right" indent="1"/>
    </xf>
    <xf numFmtId="0" fontId="25" fillId="0" borderId="0" xfId="0" applyFont="1" applyFill="1"/>
    <xf numFmtId="0" fontId="20" fillId="0" borderId="0" xfId="2" applyFont="1" applyFill="1" applyAlignment="1" applyProtection="1">
      <alignment horizontal="left" indent="3"/>
    </xf>
    <xf numFmtId="3" fontId="20" fillId="0" borderId="0" xfId="2" applyNumberFormat="1" applyFont="1" applyFill="1" applyAlignment="1" applyProtection="1">
      <alignment horizontal="right" indent="1"/>
    </xf>
    <xf numFmtId="164" fontId="20" fillId="0" borderId="0" xfId="2" applyNumberFormat="1" applyFont="1" applyFill="1" applyAlignment="1" applyProtection="1">
      <alignment horizontal="right" indent="1"/>
    </xf>
    <xf numFmtId="3" fontId="20" fillId="0" borderId="0" xfId="2" applyNumberFormat="1" applyFont="1" applyFill="1" applyBorder="1" applyAlignment="1">
      <alignment horizontal="right" indent="1"/>
    </xf>
    <xf numFmtId="164" fontId="20" fillId="0" borderId="0" xfId="2" applyNumberFormat="1" applyFont="1" applyFill="1" applyAlignment="1">
      <alignment horizontal="right" indent="1"/>
    </xf>
    <xf numFmtId="0" fontId="23" fillId="0" borderId="0" xfId="0" applyFont="1" applyFill="1" applyBorder="1"/>
    <xf numFmtId="0" fontId="20" fillId="0" borderId="11" xfId="0" applyFont="1" applyFill="1" applyBorder="1" applyAlignment="1">
      <alignment horizontal="left" indent="3"/>
    </xf>
    <xf numFmtId="165" fontId="20" fillId="0" borderId="11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left" indent="3"/>
    </xf>
    <xf numFmtId="164" fontId="20" fillId="0" borderId="0" xfId="0" applyNumberFormat="1" applyFont="1" applyFill="1"/>
    <xf numFmtId="0" fontId="26" fillId="0" borderId="0" xfId="2" applyFont="1"/>
    <xf numFmtId="0" fontId="22" fillId="0" borderId="0" xfId="2"/>
    <xf numFmtId="0" fontId="20" fillId="0" borderId="10" xfId="2" applyFont="1" applyFill="1" applyBorder="1" applyAlignment="1" applyProtection="1">
      <alignment horizontal="left" vertical="center" wrapText="1" indent="3"/>
    </xf>
    <xf numFmtId="0" fontId="22" fillId="0" borderId="10" xfId="2" applyFill="1" applyBorder="1" applyAlignment="1">
      <alignment horizontal="left" indent="3"/>
    </xf>
    <xf numFmtId="0" fontId="20" fillId="0" borderId="10" xfId="2" applyFont="1" applyFill="1" applyBorder="1" applyAlignment="1" applyProtection="1">
      <alignment horizontal="center" vertical="center" wrapText="1"/>
    </xf>
    <xf numFmtId="0" fontId="22" fillId="0" borderId="10" xfId="2" applyFill="1" applyBorder="1"/>
  </cellXfs>
  <cellStyles count="42772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2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1"/>
  <sheetViews>
    <sheetView showGridLines="0" tabSelected="1" zoomScale="90" zoomScaleNormal="90" workbookViewId="0"/>
  </sheetViews>
  <sheetFormatPr baseColWidth="10" defaultRowHeight="15"/>
  <cols>
    <col min="1" max="1" width="2.7109375" style="4" customWidth="1"/>
    <col min="2" max="2" width="41" customWidth="1"/>
    <col min="3" max="4" width="9.7109375" customWidth="1"/>
  </cols>
  <sheetData>
    <row r="1" spans="1:4" s="2" customFormat="1">
      <c r="A1" s="1"/>
    </row>
    <row r="2" spans="1:4" s="3" customFormat="1" ht="15" customHeight="1">
      <c r="B2" s="3" t="s">
        <v>0</v>
      </c>
    </row>
    <row r="3" spans="1:4" s="3" customFormat="1" ht="15" customHeight="1">
      <c r="A3" s="4"/>
      <c r="B3" s="3" t="s">
        <v>1</v>
      </c>
    </row>
    <row r="4" spans="1:4" ht="5.0999999999999996" customHeight="1">
      <c r="A4" s="5"/>
    </row>
    <row r="5" spans="1:4" ht="15.95" customHeight="1">
      <c r="A5" s="5"/>
      <c r="B5" s="25" t="s">
        <v>2</v>
      </c>
      <c r="C5" s="27" t="s">
        <v>3</v>
      </c>
      <c r="D5" s="27" t="s">
        <v>4</v>
      </c>
    </row>
    <row r="6" spans="1:4" ht="15.95" customHeight="1">
      <c r="B6" s="26"/>
      <c r="C6" s="28"/>
      <c r="D6" s="28"/>
    </row>
    <row r="7" spans="1:4" ht="5.0999999999999996" customHeight="1">
      <c r="A7" s="6"/>
      <c r="B7" s="7"/>
      <c r="C7" s="8"/>
      <c r="D7" s="8"/>
    </row>
    <row r="8" spans="1:4">
      <c r="A8" s="6"/>
      <c r="B8" s="9" t="s">
        <v>3</v>
      </c>
      <c r="C8" s="10">
        <f>SUM(C10:C28)</f>
        <v>420</v>
      </c>
      <c r="D8" s="11">
        <f>SUM(D10:D28)</f>
        <v>99.999999999999986</v>
      </c>
    </row>
    <row r="9" spans="1:4" ht="5.0999999999999996" customHeight="1">
      <c r="A9" s="12"/>
      <c r="B9" s="9"/>
      <c r="C9" s="10"/>
      <c r="D9" s="11"/>
    </row>
    <row r="10" spans="1:4">
      <c r="A10" s="6"/>
      <c r="B10" s="13" t="s">
        <v>5</v>
      </c>
      <c r="C10" s="14">
        <v>5</v>
      </c>
      <c r="D10" s="15">
        <f>C10/C8*100</f>
        <v>1.1904761904761905</v>
      </c>
    </row>
    <row r="11" spans="1:4">
      <c r="A11" s="6"/>
      <c r="B11" s="13" t="s">
        <v>6</v>
      </c>
      <c r="C11" s="16">
        <v>38</v>
      </c>
      <c r="D11" s="17">
        <f>(C11/$C$8)*100</f>
        <v>9.0476190476190474</v>
      </c>
    </row>
    <row r="12" spans="1:4">
      <c r="A12" s="6"/>
      <c r="B12" s="13" t="s">
        <v>7</v>
      </c>
      <c r="C12" s="16">
        <v>1</v>
      </c>
      <c r="D12" s="17">
        <f t="shared" ref="D12:D28" si="0">(C12/$C$8)*100</f>
        <v>0.23809523809523811</v>
      </c>
    </row>
    <row r="13" spans="1:4">
      <c r="A13" s="6"/>
      <c r="B13" s="13" t="s">
        <v>8</v>
      </c>
      <c r="C13" s="16">
        <v>1</v>
      </c>
      <c r="D13" s="17">
        <f t="shared" si="0"/>
        <v>0.23809523809523811</v>
      </c>
    </row>
    <row r="14" spans="1:4">
      <c r="A14" s="12"/>
      <c r="B14" s="13" t="s">
        <v>9</v>
      </c>
      <c r="C14" s="16">
        <v>7</v>
      </c>
      <c r="D14" s="17">
        <f t="shared" si="0"/>
        <v>1.6666666666666667</v>
      </c>
    </row>
    <row r="15" spans="1:4">
      <c r="A15" s="6"/>
      <c r="B15" s="13" t="s">
        <v>10</v>
      </c>
      <c r="C15" s="16">
        <v>23</v>
      </c>
      <c r="D15" s="17">
        <f t="shared" si="0"/>
        <v>5.4761904761904763</v>
      </c>
    </row>
    <row r="16" spans="1:4">
      <c r="A16" s="6"/>
      <c r="B16" s="13" t="s">
        <v>11</v>
      </c>
      <c r="C16" s="16">
        <v>49</v>
      </c>
      <c r="D16" s="17">
        <f t="shared" si="0"/>
        <v>11.666666666666666</v>
      </c>
    </row>
    <row r="17" spans="1:4">
      <c r="A17" s="3"/>
      <c r="B17" s="13" t="s">
        <v>12</v>
      </c>
      <c r="C17" s="16">
        <v>1</v>
      </c>
      <c r="D17" s="17">
        <f t="shared" si="0"/>
        <v>0.23809523809523811</v>
      </c>
    </row>
    <row r="18" spans="1:4">
      <c r="A18" s="3"/>
      <c r="B18" s="13" t="s">
        <v>13</v>
      </c>
      <c r="C18" s="16">
        <v>6</v>
      </c>
      <c r="D18" s="17">
        <f t="shared" si="0"/>
        <v>1.4285714285714286</v>
      </c>
    </row>
    <row r="19" spans="1:4">
      <c r="A19" s="18"/>
      <c r="B19" s="13" t="s">
        <v>14</v>
      </c>
      <c r="C19" s="16">
        <v>43</v>
      </c>
      <c r="D19" s="17">
        <f t="shared" si="0"/>
        <v>10.238095238095237</v>
      </c>
    </row>
    <row r="20" spans="1:4">
      <c r="A20" s="6"/>
      <c r="B20" s="13" t="s">
        <v>15</v>
      </c>
      <c r="C20" s="16">
        <v>57</v>
      </c>
      <c r="D20" s="17">
        <f t="shared" si="0"/>
        <v>13.571428571428571</v>
      </c>
    </row>
    <row r="21" spans="1:4">
      <c r="B21" s="13" t="s">
        <v>16</v>
      </c>
      <c r="C21" s="16">
        <v>8</v>
      </c>
      <c r="D21" s="17">
        <f t="shared" si="0"/>
        <v>1.9047619047619049</v>
      </c>
    </row>
    <row r="22" spans="1:4">
      <c r="B22" s="13" t="s">
        <v>17</v>
      </c>
      <c r="C22" s="16">
        <v>13</v>
      </c>
      <c r="D22" s="17">
        <f t="shared" si="0"/>
        <v>3.0952380952380953</v>
      </c>
    </row>
    <row r="23" spans="1:4">
      <c r="B23" s="13" t="s">
        <v>18</v>
      </c>
      <c r="C23" s="16">
        <v>4</v>
      </c>
      <c r="D23" s="17">
        <f t="shared" si="0"/>
        <v>0.95238095238095244</v>
      </c>
    </row>
    <row r="24" spans="1:4">
      <c r="B24" s="13" t="s">
        <v>19</v>
      </c>
      <c r="C24" s="16">
        <v>7</v>
      </c>
      <c r="D24" s="17">
        <f t="shared" si="0"/>
        <v>1.6666666666666667</v>
      </c>
    </row>
    <row r="25" spans="1:4">
      <c r="B25" s="13" t="s">
        <v>20</v>
      </c>
      <c r="C25" s="16">
        <v>14</v>
      </c>
      <c r="D25" s="17">
        <f t="shared" si="0"/>
        <v>3.3333333333333335</v>
      </c>
    </row>
    <row r="26" spans="1:4">
      <c r="B26" s="13" t="s">
        <v>21</v>
      </c>
      <c r="C26" s="16">
        <v>5</v>
      </c>
      <c r="D26" s="17">
        <f t="shared" si="0"/>
        <v>1.1904761904761905</v>
      </c>
    </row>
    <row r="27" spans="1:4">
      <c r="B27" s="13" t="s">
        <v>22</v>
      </c>
      <c r="C27" s="16">
        <v>12</v>
      </c>
      <c r="D27" s="17">
        <f t="shared" si="0"/>
        <v>2.8571428571428572</v>
      </c>
    </row>
    <row r="28" spans="1:4">
      <c r="B28" s="13" t="s">
        <v>23</v>
      </c>
      <c r="C28" s="16">
        <v>126</v>
      </c>
      <c r="D28" s="17">
        <f t="shared" si="0"/>
        <v>30</v>
      </c>
    </row>
    <row r="29" spans="1:4" s="3" customFormat="1" ht="5.0999999999999996" customHeight="1" thickBot="1">
      <c r="A29" s="4"/>
      <c r="B29" s="19"/>
      <c r="C29" s="20"/>
      <c r="D29" s="20"/>
    </row>
    <row r="30" spans="1:4" s="3" customFormat="1" ht="5.0999999999999996" customHeight="1">
      <c r="A30" s="4"/>
      <c r="B30" s="21"/>
      <c r="D30" s="22"/>
    </row>
    <row r="31" spans="1:4">
      <c r="B31" s="23" t="s">
        <v>24</v>
      </c>
      <c r="C31" s="24"/>
      <c r="D31" s="24"/>
    </row>
  </sheetData>
  <mergeCells count="3">
    <mergeCell ref="B5:B6"/>
    <mergeCell ref="C5:C6"/>
    <mergeCell ref="D5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2021-01-15T17:55:47Z</dcterms:created>
  <dcterms:modified xsi:type="dcterms:W3CDTF">2021-06-10T13:30:29Z</dcterms:modified>
</cp:coreProperties>
</file>